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Дирекция по транспорту ЭЭ\_Общая\Отчеты\Публикация на сайте\2024\№П69-2836 от 02.12.2024 об организации раздела Потребителям на сайте\Исполнение\"/>
    </mc:Choice>
  </mc:AlternateContent>
  <bookViews>
    <workbookView xWindow="480" yWindow="60" windowWidth="18075" windowHeight="9900"/>
  </bookViews>
  <sheets>
    <sheet name="Sheet1" sheetId="1" r:id="rId1"/>
  </sheets>
  <calcPr calcId="162913" fullPrecision="0"/>
</workbook>
</file>

<file path=xl/calcChain.xml><?xml version="1.0" encoding="utf-8"?>
<calcChain xmlns="http://schemas.openxmlformats.org/spreadsheetml/2006/main">
  <c r="L20" i="1" l="1"/>
  <c r="K20" i="1"/>
  <c r="J20" i="1"/>
  <c r="I20" i="1"/>
  <c r="G20" i="1"/>
  <c r="F20" i="1"/>
  <c r="E20" i="1"/>
  <c r="D20" i="1"/>
  <c r="L16" i="1"/>
  <c r="K16" i="1"/>
  <c r="J16" i="1"/>
  <c r="I16" i="1"/>
  <c r="G16" i="1"/>
  <c r="F16" i="1"/>
  <c r="E16" i="1"/>
  <c r="D16" i="1"/>
  <c r="L14" i="1"/>
  <c r="K14" i="1"/>
  <c r="J14" i="1"/>
  <c r="I14" i="1"/>
  <c r="G14" i="1"/>
  <c r="F14" i="1"/>
  <c r="E14" i="1"/>
  <c r="D14" i="1"/>
  <c r="L7" i="1"/>
  <c r="K7" i="1"/>
  <c r="J7" i="1"/>
  <c r="I7" i="1"/>
  <c r="F7" i="1"/>
  <c r="E7" i="1"/>
  <c r="D7" i="1"/>
  <c r="G7" i="1"/>
  <c r="D23" i="1" l="1"/>
  <c r="M22" i="1"/>
  <c r="H22" i="1"/>
  <c r="M21" i="1"/>
  <c r="H21" i="1"/>
  <c r="M19" i="1"/>
  <c r="H19" i="1"/>
  <c r="M18" i="1"/>
  <c r="H18" i="1"/>
  <c r="M17" i="1"/>
  <c r="H17" i="1"/>
  <c r="M15" i="1"/>
  <c r="H15" i="1"/>
  <c r="M13" i="1"/>
  <c r="H13" i="1"/>
  <c r="M12" i="1"/>
  <c r="H12" i="1"/>
  <c r="M11" i="1"/>
  <c r="H11" i="1"/>
  <c r="M10" i="1"/>
  <c r="H10" i="1"/>
  <c r="M9" i="1"/>
  <c r="H9" i="1"/>
  <c r="M8" i="1"/>
  <c r="H8" i="1"/>
  <c r="H16" i="1" l="1"/>
  <c r="M14" i="1"/>
  <c r="M16" i="1"/>
  <c r="M20" i="1"/>
  <c r="H7" i="1"/>
  <c r="M7" i="1"/>
  <c r="H20" i="1"/>
  <c r="H14" i="1"/>
  <c r="E23" i="1"/>
  <c r="F23" i="1"/>
  <c r="I23" i="1"/>
  <c r="J23" i="1"/>
  <c r="K23" i="1"/>
  <c r="G23" i="1"/>
  <c r="L23" i="1"/>
  <c r="H23" i="1" l="1"/>
  <c r="M23" i="1"/>
</calcChain>
</file>

<file path=xl/sharedStrings.xml><?xml version="1.0" encoding="utf-8"?>
<sst xmlns="http://schemas.openxmlformats.org/spreadsheetml/2006/main" count="42" uniqueCount="42">
  <si>
    <t>Наименование</t>
  </si>
  <si>
    <t>Фактическое сокращение потерь электрической энергии на ВН, тыс. кВтч</t>
  </si>
  <si>
    <t>1. Организационные мероприятия</t>
  </si>
  <si>
    <t>3. Мероприятия по совершенствованию систем коммерческого и технического учета электрической энергии</t>
  </si>
  <si>
    <t>Фактическое сокращение потерь электрической энергии на НН, тыс. кВтч</t>
  </si>
  <si>
    <t>Гр3</t>
  </si>
  <si>
    <t>Гр7</t>
  </si>
  <si>
    <t>Фактическое сокращение потерь электрической энергии Всего, тыс. кВтч</t>
  </si>
  <si>
    <t>ДА</t>
  </si>
  <si>
    <t>Планируемое сокращение потерь электрической энергии на СН2, тыс. кВтч</t>
  </si>
  <si>
    <t>Фактическое сокращение потерь электрической энергии на СН1, тыс. кВтч</t>
  </si>
  <si>
    <t>Гр10</t>
  </si>
  <si>
    <t>НЕТ</t>
  </si>
  <si>
    <t>Гр4</t>
  </si>
  <si>
    <t>Гр8</t>
  </si>
  <si>
    <t>Планируемое сокращение потерь электрической энергии на СН1, тыс. кВтч</t>
  </si>
  <si>
    <t>Планируемое сокращение потерь электрической энергии на ВН, тыс. кВтч</t>
  </si>
  <si>
    <t>Планируемое сокращение потерь электрической энергии на НН, тыс. кВтч</t>
  </si>
  <si>
    <t>Планируемое сокращение потерь электрической энергии Всего, тыс. кВтч</t>
  </si>
  <si>
    <t>4. Мероприятия по снижению коммерческих потерь электрической энергии</t>
  </si>
  <si>
    <t>Гр1</t>
  </si>
  <si>
    <t>Гр5</t>
  </si>
  <si>
    <t>Гр9</t>
  </si>
  <si>
    <t>2. Технические мероприятия</t>
  </si>
  <si>
    <t>Итого</t>
  </si>
  <si>
    <t>930 10 1:2</t>
  </si>
  <si>
    <t>Гр2</t>
  </si>
  <si>
    <t>Гр6</t>
  </si>
  <si>
    <t>Фактическое сокращение потерь электрической энергии на СН2, тыс. кВтч</t>
  </si>
  <si>
    <t>Мероприятия по снижению потерь электрической энергии в электрических сетях</t>
  </si>
  <si>
    <t>Оптимизация установившихся режимов электрических сетей по реактивной мощности</t>
  </si>
  <si>
    <t>Отключение в режимах малых нагрузок трансформаторов на подстанциях с двумя и более трансформаторами</t>
  </si>
  <si>
    <t>Отключение трансформаторов на подстанциях с сезонной нагрузкой</t>
  </si>
  <si>
    <t>Снижение несимметрии (неравномерности) загрузки фаз</t>
  </si>
  <si>
    <t>Снижение расхода электрической энергии на собственные нужды подстанций</t>
  </si>
  <si>
    <t>Прочие организационные мероприятия</t>
  </si>
  <si>
    <t>Замена проводов на перегруженных линиях электропередачи</t>
  </si>
  <si>
    <t>Замена приборов учета электрической энергии на приборы с повышенными классами точности</t>
  </si>
  <si>
    <t>Установка дополнительных приборов учета электрической энергии (в том числе на радиальных линиях электропередачи, отходящих от подстанций)</t>
  </si>
  <si>
    <t>Прочие мероприятия по совершенствованию систем коммерческого и технического учета электрической энергии</t>
  </si>
  <si>
    <t>Выявление неучтенной электрической энергии в результате проведения рейдов</t>
  </si>
  <si>
    <t>Замена на воздушных линиях электропередачи "голых" проводов изолированными проводами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</si>
</sst>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##,###,###,##0.000"/>
  </numFmts>
  <fonts count="10" x14ac:knownFonts="1"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9"/>
      <color theme="1"/>
      <name val="Arial"/>
      <family val="2"/>
    </font>
    <font>
      <b/>
      <sz val="12"/>
      <color theme="1"/>
      <name val="Arial"/>
      <family val="2"/>
    </font>
    <font>
      <sz val="14"/>
      <color theme="1"/>
      <name val="Arial"/>
      <family val="2"/>
    </font>
    <font>
      <sz val="14"/>
      <color rgb="FFFFFFFF"/>
      <name val="Arial"/>
      <family val="2"/>
    </font>
    <font>
      <sz val="5"/>
      <color theme="1"/>
      <name val="Arial"/>
      <family val="2"/>
    </font>
    <font>
      <sz val="14"/>
      <color theme="1"/>
      <name val="Arial"/>
      <family val="2"/>
      <charset val="204"/>
    </font>
    <font>
      <sz val="14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808080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rgb="FFD3D3D3"/>
      </left>
      <right style="hair">
        <color rgb="FFD3D3D3"/>
      </right>
      <top style="hair">
        <color rgb="FFD3D3D3"/>
      </top>
      <bottom style="hair">
        <color rgb="FFD3D3D3"/>
      </bottom>
      <diagonal/>
    </border>
    <border>
      <left style="hair">
        <color rgb="FFD3D3D3"/>
      </left>
      <right style="hair">
        <color rgb="FFD3D3D3"/>
      </right>
      <top style="medium">
        <color rgb="FFD3D3D3"/>
      </top>
      <bottom style="hair">
        <color rgb="FFD3D3D3"/>
      </bottom>
      <diagonal/>
    </border>
    <border>
      <left style="hair">
        <color rgb="FFD3D3D3"/>
      </left>
      <right style="hair">
        <color rgb="FFD3D3D3"/>
      </right>
      <top style="hair">
        <color rgb="FFD3D3D3"/>
      </top>
      <bottom style="medium">
        <color rgb="FFD3D3D3"/>
      </bottom>
      <diagonal/>
    </border>
    <border>
      <left style="medium">
        <color indexed="64"/>
      </left>
      <right style="medium">
        <color indexed="64"/>
      </right>
      <top style="medium">
        <color rgb="FFD3D3D3"/>
      </top>
      <bottom style="hair">
        <color rgb="FFD3D3D3"/>
      </bottom>
      <diagonal/>
    </border>
    <border>
      <left style="medium">
        <color indexed="64"/>
      </left>
      <right style="medium">
        <color indexed="64"/>
      </right>
      <top style="hair">
        <color rgb="FFD3D3D3"/>
      </top>
      <bottom style="medium">
        <color rgb="FFD3D3D3"/>
      </bottom>
      <diagonal/>
    </border>
    <border>
      <left style="medium">
        <color indexed="64"/>
      </left>
      <right style="hair">
        <color rgb="FFD3D3D3"/>
      </right>
      <top style="hair">
        <color rgb="FFD3D3D3"/>
      </top>
      <bottom style="hair">
        <color rgb="FFD3D3D3"/>
      </bottom>
      <diagonal/>
    </border>
    <border>
      <left style="medium">
        <color indexed="64"/>
      </left>
      <right style="medium">
        <color indexed="64"/>
      </right>
      <top style="hair">
        <color rgb="FFD3D3D3"/>
      </top>
      <bottom style="hair">
        <color rgb="FFD3D3D3"/>
      </bottom>
      <diagonal/>
    </border>
    <border>
      <left style="medium">
        <color indexed="64"/>
      </left>
      <right style="hair">
        <color rgb="FFD3D3D3"/>
      </right>
      <top style="medium">
        <color rgb="FFD3D3D3"/>
      </top>
      <bottom style="hair">
        <color rgb="FFD3D3D3"/>
      </bottom>
      <diagonal/>
    </border>
    <border>
      <left style="medium">
        <color indexed="64"/>
      </left>
      <right style="hair">
        <color rgb="FFD3D3D3"/>
      </right>
      <top style="hair">
        <color rgb="FFD3D3D3"/>
      </top>
      <bottom style="medium">
        <color rgb="FFD3D3D3"/>
      </bottom>
      <diagonal/>
    </border>
    <border>
      <left style="hair">
        <color rgb="FFD3D3D3"/>
      </left>
      <right style="medium">
        <color indexed="64"/>
      </right>
      <top style="hair">
        <color rgb="FFD3D3D3"/>
      </top>
      <bottom style="hair">
        <color rgb="FFD3D3D3"/>
      </bottom>
      <diagonal/>
    </border>
    <border>
      <left style="hair">
        <color rgb="FFD3D3D3"/>
      </left>
      <right style="medium">
        <color indexed="64"/>
      </right>
      <top style="hair">
        <color rgb="FFD3D3D3"/>
      </top>
      <bottom style="medium">
        <color rgb="FFD3D3D3"/>
      </bottom>
      <diagonal/>
    </border>
    <border>
      <left style="hair">
        <color rgb="FFD3D3D3"/>
      </left>
      <right style="medium">
        <color indexed="64"/>
      </right>
      <top style="medium">
        <color rgb="FFD3D3D3"/>
      </top>
      <bottom style="hair">
        <color rgb="FFD3D3D3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1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164" fontId="5" fillId="0" borderId="3" xfId="0" applyNumberFormat="1" applyFont="1" applyBorder="1" applyAlignment="1" applyProtection="1">
      <alignment vertical="center" wrapText="1"/>
      <protection locked="0"/>
    </xf>
    <xf numFmtId="164" fontId="6" fillId="2" borderId="3" xfId="0" applyNumberFormat="1" applyFont="1" applyFill="1" applyBorder="1" applyAlignment="1" applyProtection="1">
      <alignment vertical="center" wrapText="1"/>
    </xf>
    <xf numFmtId="164" fontId="6" fillId="2" borderId="4" xfId="0" applyNumberFormat="1" applyFont="1" applyFill="1" applyBorder="1" applyAlignment="1" applyProtection="1">
      <alignment vertical="center" wrapText="1"/>
    </xf>
    <xf numFmtId="164" fontId="6" fillId="2" borderId="5" xfId="0" applyNumberFormat="1" applyFont="1" applyFill="1" applyBorder="1" applyAlignment="1" applyProtection="1">
      <alignment vertical="center" wrapText="1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164" fontId="5" fillId="0" borderId="8" xfId="0" applyNumberFormat="1" applyFont="1" applyBorder="1" applyAlignment="1" applyProtection="1">
      <alignment vertical="center" wrapText="1"/>
      <protection locked="0"/>
    </xf>
    <xf numFmtId="0" fontId="2" fillId="0" borderId="9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4" fillId="0" borderId="7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164" fontId="6" fillId="2" borderId="8" xfId="0" applyNumberFormat="1" applyFont="1" applyFill="1" applyBorder="1" applyAlignment="1" applyProtection="1">
      <alignment vertical="center" wrapText="1"/>
    </xf>
    <xf numFmtId="0" fontId="4" fillId="0" borderId="9" xfId="0" applyFont="1" applyBorder="1" applyAlignment="1">
      <alignment vertical="center" wrapText="1"/>
    </xf>
    <xf numFmtId="164" fontId="6" fillId="2" borderId="10" xfId="0" applyNumberFormat="1" applyFont="1" applyFill="1" applyBorder="1" applyAlignment="1" applyProtection="1">
      <alignment vertical="center" wrapText="1"/>
    </xf>
    <xf numFmtId="164" fontId="6" fillId="2" borderId="11" xfId="0" applyNumberFormat="1" applyFont="1" applyFill="1" applyBorder="1" applyAlignment="1" applyProtection="1">
      <alignment vertical="center" wrapText="1"/>
    </xf>
    <xf numFmtId="164" fontId="6" fillId="2" borderId="12" xfId="0" applyNumberFormat="1" applyFont="1" applyFill="1" applyBorder="1" applyAlignment="1" applyProtection="1">
      <alignment vertical="center" wrapText="1"/>
    </xf>
    <xf numFmtId="0" fontId="2" fillId="0" borderId="0" xfId="0" applyFont="1" applyAlignment="1">
      <alignment vertical="center"/>
    </xf>
    <xf numFmtId="164" fontId="6" fillId="2" borderId="13" xfId="0" applyNumberFormat="1" applyFont="1" applyFill="1" applyBorder="1" applyAlignment="1" applyProtection="1">
      <alignment vertical="center" wrapText="1"/>
    </xf>
    <xf numFmtId="49" fontId="2" fillId="0" borderId="0" xfId="0" applyNumberFormat="1" applyFont="1" applyAlignment="1">
      <alignment vertical="center"/>
    </xf>
    <xf numFmtId="164" fontId="6" fillId="2" borderId="14" xfId="0" applyNumberFormat="1" applyFont="1" applyFill="1" applyBorder="1" applyAlignment="1" applyProtection="1">
      <alignment vertical="center" wrapText="1"/>
    </xf>
    <xf numFmtId="164" fontId="8" fillId="0" borderId="3" xfId="0" applyNumberFormat="1" applyFont="1" applyBorder="1" applyAlignment="1" applyProtection="1">
      <alignment vertical="center" wrapText="1"/>
      <protection locked="0"/>
    </xf>
    <xf numFmtId="164" fontId="9" fillId="0" borderId="3" xfId="0" applyNumberFormat="1" applyFont="1" applyBorder="1" applyAlignment="1" applyProtection="1">
      <alignment vertical="center" wrapText="1"/>
      <protection locked="0"/>
    </xf>
    <xf numFmtId="164" fontId="8" fillId="3" borderId="3" xfId="0" applyNumberFormat="1" applyFont="1" applyFill="1" applyBorder="1" applyAlignment="1" applyProtection="1">
      <alignment vertical="center" wrapText="1"/>
      <protection locked="0"/>
    </xf>
    <xf numFmtId="164" fontId="8" fillId="0" borderId="3" xfId="0" applyNumberFormat="1" applyFont="1" applyFill="1" applyBorder="1" applyAlignment="1" applyProtection="1">
      <alignment vertical="center" wrapText="1"/>
      <protection locked="0"/>
    </xf>
    <xf numFmtId="0" fontId="1" fillId="0" borderId="0" xfId="0" applyFont="1" applyAlignment="1">
      <alignment vertical="top" wrapText="1"/>
    </xf>
    <xf numFmtId="0" fontId="4" fillId="0" borderId="9" xfId="0" applyFont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35"/>
  <sheetViews>
    <sheetView tabSelected="1" zoomScale="70" zoomScaleNormal="70" workbookViewId="0">
      <selection activeCell="C1" sqref="C1:M1"/>
    </sheetView>
  </sheetViews>
  <sheetFormatPr defaultColWidth="8.85546875" defaultRowHeight="14.25" x14ac:dyDescent="0.25"/>
  <cols>
    <col min="1" max="1" width="0.85546875" style="22" customWidth="1"/>
    <col min="2" max="2" width="8.85546875" style="22" hidden="1" customWidth="1"/>
    <col min="3" max="3" width="41.85546875" style="22" customWidth="1"/>
    <col min="4" max="13" width="24.85546875" style="22" customWidth="1"/>
    <col min="14" max="16384" width="8.85546875" style="22"/>
  </cols>
  <sheetData>
    <row r="1" spans="2:13" ht="26.1" customHeight="1" x14ac:dyDescent="0.25">
      <c r="C1" s="30" t="s">
        <v>29</v>
      </c>
      <c r="D1" s="30"/>
      <c r="E1" s="30"/>
      <c r="F1" s="30"/>
      <c r="G1" s="30"/>
      <c r="H1" s="30"/>
      <c r="I1" s="30"/>
      <c r="J1" s="30"/>
      <c r="K1" s="30"/>
      <c r="L1" s="30"/>
      <c r="M1" s="30"/>
    </row>
    <row r="2" spans="2:13" s="13" customFormat="1" ht="8.25" x14ac:dyDescent="0.25"/>
    <row r="3" spans="2:13" s="13" customFormat="1" ht="8.25" x14ac:dyDescent="0.25"/>
    <row r="4" spans="2:13" s="13" customFormat="1" ht="9" thickBot="1" x14ac:dyDescent="0.3"/>
    <row r="5" spans="2:13" s="14" customFormat="1" ht="95.25" thickBot="1" x14ac:dyDescent="0.3">
      <c r="B5" s="3"/>
      <c r="C5" s="3" t="s">
        <v>0</v>
      </c>
      <c r="D5" s="3" t="s">
        <v>16</v>
      </c>
      <c r="E5" s="3" t="s">
        <v>15</v>
      </c>
      <c r="F5" s="3" t="s">
        <v>9</v>
      </c>
      <c r="G5" s="3" t="s">
        <v>17</v>
      </c>
      <c r="H5" s="3" t="s">
        <v>18</v>
      </c>
      <c r="I5" s="3" t="s">
        <v>1</v>
      </c>
      <c r="J5" s="3" t="s">
        <v>10</v>
      </c>
      <c r="K5" s="3" t="s">
        <v>28</v>
      </c>
      <c r="L5" s="3" t="s">
        <v>4</v>
      </c>
      <c r="M5" s="3" t="s">
        <v>7</v>
      </c>
    </row>
    <row r="6" spans="2:13" s="10" customFormat="1" ht="12.75" thickBot="1" x14ac:dyDescent="0.3">
      <c r="B6" s="2"/>
      <c r="C6" s="2"/>
      <c r="D6" s="2" t="s">
        <v>20</v>
      </c>
      <c r="E6" s="2" t="s">
        <v>26</v>
      </c>
      <c r="F6" s="2" t="s">
        <v>5</v>
      </c>
      <c r="G6" s="2" t="s">
        <v>13</v>
      </c>
      <c r="H6" s="2" t="s">
        <v>21</v>
      </c>
      <c r="I6" s="2" t="s">
        <v>27</v>
      </c>
      <c r="J6" s="2" t="s">
        <v>6</v>
      </c>
      <c r="K6" s="2" t="s">
        <v>14</v>
      </c>
      <c r="L6" s="2" t="s">
        <v>22</v>
      </c>
      <c r="M6" s="2" t="s">
        <v>11</v>
      </c>
    </row>
    <row r="7" spans="2:13" ht="31.5" x14ac:dyDescent="0.25">
      <c r="B7" s="8"/>
      <c r="C7" s="16" t="s">
        <v>2</v>
      </c>
      <c r="D7" s="19">
        <f>SUM(D8:D13)</f>
        <v>0</v>
      </c>
      <c r="E7" s="6">
        <f>SUM(E8:E13)</f>
        <v>0</v>
      </c>
      <c r="F7" s="6">
        <f>SUM(F8:F13)</f>
        <v>3561</v>
      </c>
      <c r="G7" s="6">
        <f>SUM(G8:G13)</f>
        <v>962.5</v>
      </c>
      <c r="H7" s="6">
        <f>SUM(H8:H13)</f>
        <v>4523.5</v>
      </c>
      <c r="I7" s="6">
        <f>SUM(I8:I13)</f>
        <v>287.82799999999997</v>
      </c>
      <c r="J7" s="6">
        <f>SUM(J8:J13)</f>
        <v>103.1</v>
      </c>
      <c r="K7" s="6">
        <f>SUM(K8:K13)</f>
        <v>3981.4830000000002</v>
      </c>
      <c r="L7" s="6">
        <f>SUM(L8:L13)</f>
        <v>1611.6</v>
      </c>
      <c r="M7" s="25">
        <f>SUM(M8:M13)</f>
        <v>5984.0110000000004</v>
      </c>
    </row>
    <row r="8" spans="2:13" ht="47.25" x14ac:dyDescent="0.25">
      <c r="B8" s="12"/>
      <c r="C8" s="31" t="s">
        <v>30</v>
      </c>
      <c r="D8" s="11"/>
      <c r="E8" s="4"/>
      <c r="F8" s="26">
        <v>1044</v>
      </c>
      <c r="G8" s="4"/>
      <c r="H8" s="5">
        <f t="shared" ref="H8:H13" si="0">D8+E8+F8+G8</f>
        <v>1044</v>
      </c>
      <c r="I8" s="4"/>
      <c r="J8" s="4"/>
      <c r="K8" s="26">
        <v>1200</v>
      </c>
      <c r="L8" s="4"/>
      <c r="M8" s="21">
        <f t="shared" ref="M8:M13" si="1">I8+J8+K8+L8</f>
        <v>1200</v>
      </c>
    </row>
    <row r="9" spans="2:13" ht="63" x14ac:dyDescent="0.25">
      <c r="B9" s="12"/>
      <c r="C9" s="31" t="s">
        <v>31</v>
      </c>
      <c r="D9" s="11"/>
      <c r="E9" s="4"/>
      <c r="F9" s="26">
        <v>2141</v>
      </c>
      <c r="G9" s="4"/>
      <c r="H9" s="5">
        <f t="shared" si="0"/>
        <v>2141</v>
      </c>
      <c r="I9" s="4"/>
      <c r="J9" s="4"/>
      <c r="K9" s="27">
        <v>2122.6179999999999</v>
      </c>
      <c r="L9" s="4"/>
      <c r="M9" s="21">
        <f t="shared" si="1"/>
        <v>2122.6179999999999</v>
      </c>
    </row>
    <row r="10" spans="2:13" ht="47.25" x14ac:dyDescent="0.25">
      <c r="B10" s="12"/>
      <c r="C10" s="31" t="s">
        <v>32</v>
      </c>
      <c r="D10" s="11"/>
      <c r="E10" s="4"/>
      <c r="F10" s="26">
        <v>376</v>
      </c>
      <c r="G10" s="4"/>
      <c r="H10" s="5">
        <f t="shared" si="0"/>
        <v>376</v>
      </c>
      <c r="I10" s="4"/>
      <c r="J10" s="4"/>
      <c r="K10" s="27">
        <v>315.71600000000001</v>
      </c>
      <c r="L10" s="4"/>
      <c r="M10" s="21">
        <f t="shared" si="1"/>
        <v>315.71600000000001</v>
      </c>
    </row>
    <row r="11" spans="2:13" ht="31.5" x14ac:dyDescent="0.25">
      <c r="B11" s="12"/>
      <c r="C11" s="31" t="s">
        <v>33</v>
      </c>
      <c r="D11" s="11"/>
      <c r="E11" s="4"/>
      <c r="F11" s="4"/>
      <c r="G11" s="26">
        <v>458.5</v>
      </c>
      <c r="H11" s="5">
        <f t="shared" si="0"/>
        <v>458.5</v>
      </c>
      <c r="I11" s="4"/>
      <c r="J11" s="4"/>
      <c r="K11" s="4"/>
      <c r="L11" s="27">
        <v>446.6</v>
      </c>
      <c r="M11" s="21">
        <f t="shared" si="1"/>
        <v>446.6</v>
      </c>
    </row>
    <row r="12" spans="2:13" ht="47.25" x14ac:dyDescent="0.25">
      <c r="B12" s="12"/>
      <c r="C12" s="31" t="s">
        <v>34</v>
      </c>
      <c r="D12" s="11"/>
      <c r="E12" s="4"/>
      <c r="F12" s="4"/>
      <c r="G12" s="4"/>
      <c r="H12" s="5">
        <f t="shared" si="0"/>
        <v>0</v>
      </c>
      <c r="I12" s="27">
        <v>287.82799999999997</v>
      </c>
      <c r="J12" s="27">
        <v>103.1</v>
      </c>
      <c r="K12" s="27">
        <v>343.149</v>
      </c>
      <c r="L12" s="4"/>
      <c r="M12" s="21">
        <f t="shared" si="1"/>
        <v>734.077</v>
      </c>
    </row>
    <row r="13" spans="2:13" ht="31.5" x14ac:dyDescent="0.25">
      <c r="B13" s="12"/>
      <c r="C13" s="31" t="s">
        <v>35</v>
      </c>
      <c r="D13" s="11"/>
      <c r="E13" s="4"/>
      <c r="F13" s="4"/>
      <c r="G13" s="26">
        <v>504</v>
      </c>
      <c r="H13" s="5">
        <f t="shared" si="0"/>
        <v>504</v>
      </c>
      <c r="I13" s="4"/>
      <c r="J13" s="4"/>
      <c r="K13" s="4"/>
      <c r="L13" s="26">
        <v>1165</v>
      </c>
      <c r="M13" s="21">
        <f t="shared" si="1"/>
        <v>1165</v>
      </c>
    </row>
    <row r="14" spans="2:13" ht="18" x14ac:dyDescent="0.25">
      <c r="B14" s="12"/>
      <c r="C14" s="18" t="s">
        <v>23</v>
      </c>
      <c r="D14" s="17">
        <f>SUM(D15:D15)</f>
        <v>0</v>
      </c>
      <c r="E14" s="5">
        <f>SUM(E15:E15)</f>
        <v>0</v>
      </c>
      <c r="F14" s="5">
        <f>SUM(F15:F15)</f>
        <v>0</v>
      </c>
      <c r="G14" s="5">
        <f>SUM(G15:G15)</f>
        <v>0</v>
      </c>
      <c r="H14" s="5">
        <f>SUM(H15:H15)</f>
        <v>0</v>
      </c>
      <c r="I14" s="5">
        <f>SUM(I15:I15)</f>
        <v>0</v>
      </c>
      <c r="J14" s="5">
        <f>SUM(J15:J15)</f>
        <v>0</v>
      </c>
      <c r="K14" s="5">
        <f>SUM(K15:K15)</f>
        <v>1341.828</v>
      </c>
      <c r="L14" s="5">
        <f>SUM(L15:L15)</f>
        <v>2184.4749999999999</v>
      </c>
      <c r="M14" s="21">
        <f>SUM(M15:M15)</f>
        <v>3526.3029999999999</v>
      </c>
    </row>
    <row r="15" spans="2:13" ht="47.25" x14ac:dyDescent="0.25">
      <c r="B15" s="12"/>
      <c r="C15" s="31" t="s">
        <v>36</v>
      </c>
      <c r="D15" s="11"/>
      <c r="E15" s="4"/>
      <c r="F15" s="4"/>
      <c r="G15" s="4"/>
      <c r="H15" s="5">
        <f t="shared" ref="H15" si="2">D15+E15+F15+G15</f>
        <v>0</v>
      </c>
      <c r="I15" s="4"/>
      <c r="J15" s="4"/>
      <c r="K15" s="4">
        <v>1341.828</v>
      </c>
      <c r="L15" s="4">
        <v>2184.4749999999999</v>
      </c>
      <c r="M15" s="21">
        <f t="shared" ref="M15" si="3">I15+J15+K15+L15</f>
        <v>3526.3029999999999</v>
      </c>
    </row>
    <row r="16" spans="2:13" ht="63" x14ac:dyDescent="0.25">
      <c r="B16" s="12"/>
      <c r="C16" s="18" t="s">
        <v>3</v>
      </c>
      <c r="D16" s="17">
        <f>SUM(D17:D19)</f>
        <v>0</v>
      </c>
      <c r="E16" s="5">
        <f>SUM(E17:E19)</f>
        <v>0</v>
      </c>
      <c r="F16" s="5">
        <f>SUM(F17:F19)</f>
        <v>9919.3719999999994</v>
      </c>
      <c r="G16" s="5">
        <f>SUM(G17:G19)</f>
        <v>46316.455000000002</v>
      </c>
      <c r="H16" s="5">
        <f>SUM(H17:H19)</f>
        <v>56235.826999999997</v>
      </c>
      <c r="I16" s="5">
        <f>SUM(I17:I19)</f>
        <v>0</v>
      </c>
      <c r="J16" s="5">
        <f>SUM(J17:J19)</f>
        <v>0</v>
      </c>
      <c r="K16" s="5">
        <f>SUM(K17:K19)</f>
        <v>12507.53</v>
      </c>
      <c r="L16" s="5">
        <f>SUM(L17:L19)</f>
        <v>93294.812999999995</v>
      </c>
      <c r="M16" s="21">
        <f>SUM(M17:M19)</f>
        <v>105802.34299999999</v>
      </c>
    </row>
    <row r="17" spans="2:13" ht="63" x14ac:dyDescent="0.25">
      <c r="B17" s="12"/>
      <c r="C17" s="31" t="s">
        <v>37</v>
      </c>
      <c r="D17" s="11"/>
      <c r="E17" s="4"/>
      <c r="F17" s="4"/>
      <c r="G17" s="28">
        <v>46316.455000000002</v>
      </c>
      <c r="H17" s="5">
        <f t="shared" ref="H17:H19" si="4">D17+E17+F17+G17</f>
        <v>46316.455000000002</v>
      </c>
      <c r="I17" s="4"/>
      <c r="J17" s="4"/>
      <c r="K17" s="4"/>
      <c r="L17" s="28">
        <v>44114.93</v>
      </c>
      <c r="M17" s="21">
        <f t="shared" ref="M17:M19" si="5">I17+J17+K17+L17</f>
        <v>44114.93</v>
      </c>
    </row>
    <row r="18" spans="2:13" ht="94.5" x14ac:dyDescent="0.25">
      <c r="B18" s="12"/>
      <c r="C18" s="31" t="s">
        <v>38</v>
      </c>
      <c r="D18" s="11"/>
      <c r="E18" s="4"/>
      <c r="F18" s="4">
        <v>9919.3719999999994</v>
      </c>
      <c r="G18" s="4"/>
      <c r="H18" s="5">
        <f t="shared" si="4"/>
        <v>9919.3719999999994</v>
      </c>
      <c r="I18" s="4"/>
      <c r="J18" s="4"/>
      <c r="K18" s="4">
        <v>12507.53</v>
      </c>
      <c r="L18" s="4"/>
      <c r="M18" s="21">
        <f t="shared" si="5"/>
        <v>12507.53</v>
      </c>
    </row>
    <row r="19" spans="2:13" ht="63" x14ac:dyDescent="0.25">
      <c r="B19" s="12"/>
      <c r="C19" s="31" t="s">
        <v>39</v>
      </c>
      <c r="D19" s="11"/>
      <c r="E19" s="4"/>
      <c r="F19" s="4"/>
      <c r="G19" s="4"/>
      <c r="H19" s="5">
        <f t="shared" si="4"/>
        <v>0</v>
      </c>
      <c r="I19" s="4"/>
      <c r="J19" s="4"/>
      <c r="K19" s="4"/>
      <c r="L19" s="4">
        <v>49179.883000000002</v>
      </c>
      <c r="M19" s="21">
        <f t="shared" si="5"/>
        <v>49179.883000000002</v>
      </c>
    </row>
    <row r="20" spans="2:13" ht="47.25" x14ac:dyDescent="0.25">
      <c r="B20" s="12"/>
      <c r="C20" s="18" t="s">
        <v>19</v>
      </c>
      <c r="D20" s="17">
        <f>SUM(D21:D22)</f>
        <v>0</v>
      </c>
      <c r="E20" s="5">
        <f>SUM(E21:E22)</f>
        <v>0</v>
      </c>
      <c r="F20" s="5">
        <f>SUM(F21:F22)</f>
        <v>0</v>
      </c>
      <c r="G20" s="5">
        <f>SUM(G21:G22)</f>
        <v>20000</v>
      </c>
      <c r="H20" s="5">
        <f>SUM(H21:H22)</f>
        <v>20000</v>
      </c>
      <c r="I20" s="5">
        <f>SUM(I21:I22)</f>
        <v>0</v>
      </c>
      <c r="J20" s="5">
        <f>SUM(J21:J22)</f>
        <v>0</v>
      </c>
      <c r="K20" s="5">
        <f>SUM(K21:K22)</f>
        <v>18.904</v>
      </c>
      <c r="L20" s="5">
        <f>SUM(L21:L22)</f>
        <v>50790.252999999997</v>
      </c>
      <c r="M20" s="21">
        <f>SUM(M21:M22)</f>
        <v>50809.156999999999</v>
      </c>
    </row>
    <row r="21" spans="2:13" ht="47.25" x14ac:dyDescent="0.25">
      <c r="B21" s="12"/>
      <c r="C21" s="31" t="s">
        <v>40</v>
      </c>
      <c r="D21" s="11"/>
      <c r="E21" s="4"/>
      <c r="F21" s="4"/>
      <c r="G21" s="29">
        <v>20000</v>
      </c>
      <c r="H21" s="5">
        <f t="shared" ref="H21:H22" si="6">D21+E21+F21+G21</f>
        <v>20000</v>
      </c>
      <c r="I21" s="4"/>
      <c r="J21" s="4"/>
      <c r="K21" s="4"/>
      <c r="L21" s="29">
        <v>50421.74</v>
      </c>
      <c r="M21" s="21">
        <f t="shared" ref="M21:M22" si="7">I21+J21+K21+L21</f>
        <v>50421.74</v>
      </c>
    </row>
    <row r="22" spans="2:13" ht="63" x14ac:dyDescent="0.25">
      <c r="B22" s="12"/>
      <c r="C22" s="31" t="s">
        <v>41</v>
      </c>
      <c r="D22" s="11"/>
      <c r="E22" s="4"/>
      <c r="F22" s="4"/>
      <c r="G22" s="4"/>
      <c r="H22" s="5">
        <f t="shared" si="6"/>
        <v>0</v>
      </c>
      <c r="I22" s="4"/>
      <c r="J22" s="4"/>
      <c r="K22" s="4">
        <v>18.904</v>
      </c>
      <c r="L22" s="4">
        <v>368.51299999999998</v>
      </c>
      <c r="M22" s="21">
        <f t="shared" si="7"/>
        <v>387.41699999999997</v>
      </c>
    </row>
    <row r="23" spans="2:13" ht="18.75" thickBot="1" x14ac:dyDescent="0.3">
      <c r="B23" s="9"/>
      <c r="C23" s="15" t="s">
        <v>24</v>
      </c>
      <c r="D23" s="20">
        <f>D7+D14+D16+D20</f>
        <v>0</v>
      </c>
      <c r="E23" s="7">
        <f>E7+E14+E16+E20</f>
        <v>0</v>
      </c>
      <c r="F23" s="7">
        <f>F7+F14+F16+F20</f>
        <v>13480.371999999999</v>
      </c>
      <c r="G23" s="7">
        <f>G7+G14+G16+G20</f>
        <v>67278.955000000002</v>
      </c>
      <c r="H23" s="7">
        <f>H7+H14+H16+H20</f>
        <v>80759.327000000005</v>
      </c>
      <c r="I23" s="7">
        <f>I7+I14+I16+I20</f>
        <v>287.82799999999997</v>
      </c>
      <c r="J23" s="7">
        <f>J7+J14+J16+J20</f>
        <v>103.1</v>
      </c>
      <c r="K23" s="7">
        <f>K7+K14+K16+K20</f>
        <v>17849.744999999999</v>
      </c>
      <c r="L23" s="7">
        <f>L7+L14+L16+L20</f>
        <v>147881.141</v>
      </c>
      <c r="M23" s="23">
        <f>M7+M14+M16+M20</f>
        <v>166121.81400000001</v>
      </c>
    </row>
    <row r="24" spans="2:13" x14ac:dyDescent="0.25"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</row>
    <row r="33" spans="6:7" hidden="1" x14ac:dyDescent="0.25">
      <c r="F33" s="22" t="s">
        <v>25</v>
      </c>
    </row>
    <row r="34" spans="6:7" hidden="1" x14ac:dyDescent="0.25">
      <c r="G34" s="24" t="s">
        <v>8</v>
      </c>
    </row>
    <row r="35" spans="6:7" hidden="1" x14ac:dyDescent="0.25">
      <c r="G35" s="24" t="s">
        <v>12</v>
      </c>
    </row>
  </sheetData>
  <mergeCells count="1">
    <mergeCell ref="C1:M1"/>
  </mergeCells>
  <dataValidations count="3">
    <dataValidation type="decimal" allowBlank="1" showInputMessage="1" showErrorMessage="1" errorTitle="Ошибка ввода." error="В ячейку можно записать только ЧИСЛО." prompt="Введите число." sqref="I21:L22 D21:G22 D8:G13 I8:L13 D15:G15 I15:L15 I17:L19 D17:G19">
      <formula1>-7.92281625142643E+28</formula1>
      <formula2>7.92281625142643E+28</formula2>
    </dataValidation>
    <dataValidation type="decimal" allowBlank="1" showErrorMessage="1" errorTitle="Ошибка ввода." error="В ячейку можно записать только ЧИСЛО." prompt="Введите число." sqref="D7:G7 D14:G14 D16:G16 D23:G23 I7:L7 I14:L14 I16:L16 I20:L20 I23:L23 D20:G20 M7:M23 H7:H23">
      <formula1>-7.92281625142643E+28</formula1>
      <formula2>7.92281625142643E+28</formula2>
    </dataValidation>
    <dataValidation type="textLength" allowBlank="1" showInputMessage="1" showErrorMessage="1" errorTitle="Ошибка ввода." error="Разрешенная длина строки в ячейке составляет 500 знаков." sqref="C1:C1048576">
      <formula1>0</formula1>
      <formula2>500</formula2>
    </dataValidation>
  </dataValidations>
  <pageMargins left="0.25" right="0.25" top="0.75" bottom="0.75" header="0.3" footer="0.3"/>
  <pageSetup paperSize="8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Абрамова О.Н. - Главный cпециалист</dc:creator>
  <cp:lastModifiedBy>Абрамова О.Н. - Начальник сектора</cp:lastModifiedBy>
  <cp:lastPrinted>2025-02-20T07:52:50Z</cp:lastPrinted>
  <dcterms:created xsi:type="dcterms:W3CDTF">2025-02-19T04:14:03Z</dcterms:created>
  <dcterms:modified xsi:type="dcterms:W3CDTF">2025-02-20T08:45:15Z</dcterms:modified>
</cp:coreProperties>
</file>